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9040" windowHeight="15840"/>
  </bookViews>
  <sheets>
    <sheet name="Overeal Asessment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2" i="4" l="1"/>
  <c r="N12" i="4" s="1"/>
  <c r="G12" i="4"/>
  <c r="H12" i="4" s="1"/>
  <c r="R12" i="4" s="1"/>
  <c r="M11" i="4"/>
  <c r="N11" i="4" s="1"/>
  <c r="G11" i="4"/>
  <c r="H11" i="4" s="1"/>
  <c r="M10" i="4"/>
  <c r="N10" i="4" s="1"/>
  <c r="G10" i="4"/>
  <c r="H10" i="4" s="1"/>
  <c r="M9" i="4"/>
  <c r="N9" i="4" s="1"/>
  <c r="G9" i="4"/>
  <c r="H9" i="4" s="1"/>
  <c r="M8" i="4"/>
  <c r="N8" i="4" s="1"/>
  <c r="G8" i="4"/>
  <c r="H8" i="4" s="1"/>
  <c r="M7" i="4"/>
  <c r="N7" i="4" s="1"/>
  <c r="H7" i="4"/>
  <c r="G7" i="4"/>
  <c r="M6" i="4"/>
  <c r="N6" i="4" s="1"/>
  <c r="G6" i="4"/>
  <c r="H6" i="4" s="1"/>
  <c r="R6" i="4" s="1"/>
  <c r="R9" i="4" l="1"/>
  <c r="R10" i="4"/>
  <c r="R8" i="4"/>
  <c r="R7" i="4"/>
  <c r="R11" i="4"/>
</calcChain>
</file>

<file path=xl/sharedStrings.xml><?xml version="1.0" encoding="utf-8"?>
<sst xmlns="http://schemas.openxmlformats.org/spreadsheetml/2006/main" count="92" uniqueCount="44">
  <si>
    <t xml:space="preserve">AMAL </t>
  </si>
  <si>
    <t>BOUDIR</t>
  </si>
  <si>
    <t>ABDESSALAM</t>
  </si>
  <si>
    <t>HOUAS</t>
  </si>
  <si>
    <t>MARIAM</t>
  </si>
  <si>
    <t>AIT JEDDI</t>
  </si>
  <si>
    <t>SAFIA</t>
  </si>
  <si>
    <t>BAANTAR</t>
  </si>
  <si>
    <t>SOUKAINA</t>
  </si>
  <si>
    <t>MAZOUZI</t>
  </si>
  <si>
    <t>ROQAYA</t>
  </si>
  <si>
    <t>DIYAB</t>
  </si>
  <si>
    <t>YASSIR</t>
  </si>
  <si>
    <t>CHAHIDI</t>
  </si>
  <si>
    <t>-</t>
  </si>
  <si>
    <t>Name</t>
  </si>
  <si>
    <t>Last Name</t>
  </si>
  <si>
    <t>Department</t>
  </si>
  <si>
    <t>Study Cycle</t>
  </si>
  <si>
    <t>Academic Success Level</t>
  </si>
  <si>
    <t>GPA</t>
  </si>
  <si>
    <t>Weight (%)</t>
  </si>
  <si>
    <t>Out of Hundred</t>
  </si>
  <si>
    <t>Calculated</t>
  </si>
  <si>
    <t>Language Level</t>
  </si>
  <si>
    <t>Type</t>
  </si>
  <si>
    <t>Language</t>
  </si>
  <si>
    <t>Point</t>
  </si>
  <si>
    <t>Disability Status</t>
  </si>
  <si>
    <t>Before Participation</t>
  </si>
  <si>
    <t>Participation in Home Country (Turkish Citizenship)</t>
  </si>
  <si>
    <t>Pre-Assessment Score (of 100)</t>
  </si>
  <si>
    <t>Selection Status</t>
  </si>
  <si>
    <t>Main</t>
  </si>
  <si>
    <t>2.Reserve</t>
  </si>
  <si>
    <t>3.Reserve</t>
  </si>
  <si>
    <t>4.Reserve</t>
  </si>
  <si>
    <t>5.Reserve</t>
  </si>
  <si>
    <t>1.Reserve</t>
  </si>
  <si>
    <t>University Language Exam</t>
  </si>
  <si>
    <t>English</t>
  </si>
  <si>
    <t>Master's Degree</t>
  </si>
  <si>
    <t>Appx-1: 2018 KA-107, 2019-2020 Spring,  Erasmus+ Student Mobility for Studies from Morocco UIZ to  İZÜ -  Main and Reserve List</t>
  </si>
  <si>
    <t>Islamic Economics and Finance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</si>
</sst>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rgb="FF9C5700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0908B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EB9C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4" borderId="0" applyNumberFormat="0" applyBorder="0" applyAlignment="0" applyProtection="0"/>
  </cellStyleXfs>
  <cellXfs count="17">
    <xf numFmtId="0" fontId="0" fillId="0" borderId="0" xfId="0"/>
    <xf numFmtId="0" fontId="3" fillId="0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2" fillId="3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 readingOrder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 readingOrder="1"/>
    </xf>
    <xf numFmtId="0" fontId="4" fillId="2" borderId="3" xfId="0" applyFont="1" applyFill="1" applyBorder="1" applyAlignment="1">
      <alignment horizontal="center" vertical="center" wrapText="1" readingOrder="1"/>
    </xf>
    <xf numFmtId="0" fontId="4" fillId="2" borderId="4" xfId="0" applyFont="1" applyFill="1" applyBorder="1" applyAlignment="1">
      <alignment horizontal="center" vertical="center" wrapText="1" readingOrder="1"/>
    </xf>
  </cellXfs>
  <cellStyles count="2">
    <cellStyle name="Normal" xfId="0" builtinId="0"/>
    <cellStyle name="Nötr 2" xfId="1"/>
  </cellStyles>
  <dxfs count="0"/>
  <tableStyles count="0" defaultTableStyle="TableStyleMedium2" defaultPivotStyle="PivotStyleLight16"/>
  <colors>
    <mruColors>
      <color rgb="FF30908B"/>
      <color rgb="FFEA9B0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tabSelected="1" workbookViewId="0">
      <selection activeCell="C6" sqref="C6"/>
    </sheetView>
  </sheetViews>
  <sheetFormatPr defaultRowHeight="14.4" x14ac:dyDescent="0.3"/>
  <cols>
    <col min="1" max="1" width="12.88671875" bestFit="1" customWidth="1"/>
    <col min="2" max="2" width="9.5546875" bestFit="1" customWidth="1"/>
    <col min="3" max="3" width="28.109375" customWidth="1"/>
    <col min="4" max="4" width="14.88671875" customWidth="1"/>
    <col min="5" max="5" width="11.6640625" customWidth="1"/>
    <col min="8" max="8" width="11.44140625" customWidth="1"/>
    <col min="9" max="9" width="23.88671875" customWidth="1"/>
    <col min="14" max="14" width="11.5546875" customWidth="1"/>
    <col min="15" max="15" width="11.44140625" customWidth="1"/>
    <col min="16" max="16" width="12.33203125" customWidth="1"/>
    <col min="17" max="17" width="16.109375" customWidth="1"/>
    <col min="18" max="18" width="14.5546875" customWidth="1"/>
  </cols>
  <sheetData>
    <row r="1" spans="1:19" x14ac:dyDescent="0.3">
      <c r="A1" s="13" t="s">
        <v>42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19" x14ac:dyDescent="0.3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</row>
    <row r="3" spans="1:19" ht="14.4" customHeight="1" x14ac:dyDescent="0.3">
      <c r="A3" s="12" t="s">
        <v>15</v>
      </c>
      <c r="B3" s="12" t="s">
        <v>16</v>
      </c>
      <c r="C3" s="14" t="s">
        <v>17</v>
      </c>
      <c r="D3" s="14" t="s">
        <v>18</v>
      </c>
      <c r="E3" s="13" t="s">
        <v>19</v>
      </c>
      <c r="F3" s="13"/>
      <c r="G3" s="13"/>
      <c r="H3" s="13"/>
      <c r="I3" s="13" t="s">
        <v>24</v>
      </c>
      <c r="J3" s="13"/>
      <c r="K3" s="13"/>
      <c r="L3" s="13"/>
      <c r="M3" s="13"/>
      <c r="N3" s="13"/>
      <c r="O3" s="12" t="s">
        <v>28</v>
      </c>
      <c r="P3" s="12" t="s">
        <v>29</v>
      </c>
      <c r="Q3" s="12" t="s">
        <v>30</v>
      </c>
      <c r="R3" s="12" t="s">
        <v>31</v>
      </c>
      <c r="S3" s="12" t="s">
        <v>32</v>
      </c>
    </row>
    <row r="4" spans="1:19" ht="14.4" customHeight="1" x14ac:dyDescent="0.3">
      <c r="A4" s="12"/>
      <c r="B4" s="12"/>
      <c r="C4" s="15"/>
      <c r="D4" s="15"/>
      <c r="E4" s="11" t="s">
        <v>20</v>
      </c>
      <c r="F4" s="11" t="s">
        <v>21</v>
      </c>
      <c r="G4" s="11" t="s">
        <v>22</v>
      </c>
      <c r="H4" s="11" t="s">
        <v>23</v>
      </c>
      <c r="I4" s="12" t="s">
        <v>25</v>
      </c>
      <c r="J4" s="11" t="s">
        <v>26</v>
      </c>
      <c r="K4" s="11" t="s">
        <v>27</v>
      </c>
      <c r="L4" s="11" t="s">
        <v>21</v>
      </c>
      <c r="M4" s="11" t="s">
        <v>22</v>
      </c>
      <c r="N4" s="11" t="s">
        <v>23</v>
      </c>
      <c r="O4" s="12"/>
      <c r="P4" s="12"/>
      <c r="Q4" s="12"/>
      <c r="R4" s="12"/>
      <c r="S4" s="12"/>
    </row>
    <row r="5" spans="1:19" x14ac:dyDescent="0.3">
      <c r="A5" s="12"/>
      <c r="B5" s="12"/>
      <c r="C5" s="16"/>
      <c r="D5" s="16"/>
      <c r="E5" s="11"/>
      <c r="F5" s="11"/>
      <c r="G5" s="11"/>
      <c r="H5" s="11"/>
      <c r="I5" s="12"/>
      <c r="J5" s="11"/>
      <c r="K5" s="11"/>
      <c r="L5" s="11"/>
      <c r="M5" s="11"/>
      <c r="N5" s="11"/>
      <c r="O5" s="12"/>
      <c r="P5" s="12"/>
      <c r="Q5" s="12"/>
      <c r="R5" s="12"/>
      <c r="S5" s="12"/>
    </row>
    <row r="6" spans="1:19" x14ac:dyDescent="0.3">
      <c r="A6" s="3" t="s">
        <v>8</v>
      </c>
      <c r="B6" s="3" t="s">
        <v>9</v>
      </c>
      <c r="C6" s="9" t="s">
        <v>43</v>
      </c>
      <c r="D6" s="9" t="s">
        <v>41</v>
      </c>
      <c r="E6" s="5">
        <v>13.595800000000001</v>
      </c>
      <c r="F6" s="2">
        <v>60</v>
      </c>
      <c r="G6" s="2">
        <f t="shared" ref="G6:G12" si="0">E6*5</f>
        <v>67.978999999999999</v>
      </c>
      <c r="H6" s="2">
        <f t="shared" ref="H6:H12" si="1">G6*0.6</f>
        <v>40.787399999999998</v>
      </c>
      <c r="I6" s="9" t="s">
        <v>39</v>
      </c>
      <c r="J6" s="9" t="s">
        <v>40</v>
      </c>
      <c r="K6" s="2">
        <v>15</v>
      </c>
      <c r="L6" s="2">
        <v>40</v>
      </c>
      <c r="M6" s="2">
        <f t="shared" ref="M6:M12" si="2">K6*5</f>
        <v>75</v>
      </c>
      <c r="N6" s="2">
        <f t="shared" ref="N6:N12" si="3">M6*0.4</f>
        <v>30</v>
      </c>
      <c r="O6" s="7" t="s">
        <v>14</v>
      </c>
      <c r="P6" s="7" t="s">
        <v>14</v>
      </c>
      <c r="Q6" s="7" t="s">
        <v>14</v>
      </c>
      <c r="R6" s="2">
        <f t="shared" ref="R6:R12" si="4">H6+N6</f>
        <v>70.787399999999991</v>
      </c>
      <c r="S6" s="9" t="s">
        <v>33</v>
      </c>
    </row>
    <row r="7" spans="1:19" x14ac:dyDescent="0.3">
      <c r="A7" s="3" t="s">
        <v>0</v>
      </c>
      <c r="B7" s="3" t="s">
        <v>1</v>
      </c>
      <c r="C7" s="9" t="s">
        <v>43</v>
      </c>
      <c r="D7" s="9" t="s">
        <v>41</v>
      </c>
      <c r="E7" s="5">
        <v>13.487500000000001</v>
      </c>
      <c r="F7" s="2">
        <v>60</v>
      </c>
      <c r="G7" s="2">
        <f t="shared" si="0"/>
        <v>67.4375</v>
      </c>
      <c r="H7" s="2">
        <f t="shared" si="1"/>
        <v>40.462499999999999</v>
      </c>
      <c r="I7" s="9" t="s">
        <v>39</v>
      </c>
      <c r="J7" s="9" t="s">
        <v>40</v>
      </c>
      <c r="K7" s="2">
        <v>15</v>
      </c>
      <c r="L7" s="2">
        <v>40</v>
      </c>
      <c r="M7" s="2">
        <f t="shared" si="2"/>
        <v>75</v>
      </c>
      <c r="N7" s="2">
        <f t="shared" si="3"/>
        <v>30</v>
      </c>
      <c r="O7" s="7" t="s">
        <v>14</v>
      </c>
      <c r="P7" s="7" t="s">
        <v>14</v>
      </c>
      <c r="Q7" s="7" t="s">
        <v>14</v>
      </c>
      <c r="R7" s="2">
        <f t="shared" si="4"/>
        <v>70.462500000000006</v>
      </c>
      <c r="S7" s="9" t="s">
        <v>33</v>
      </c>
    </row>
    <row r="8" spans="1:19" x14ac:dyDescent="0.3">
      <c r="A8" s="4" t="s">
        <v>10</v>
      </c>
      <c r="B8" s="4" t="s">
        <v>11</v>
      </c>
      <c r="C8" s="10" t="s">
        <v>43</v>
      </c>
      <c r="D8" s="10" t="s">
        <v>41</v>
      </c>
      <c r="E8" s="6">
        <v>14.3514</v>
      </c>
      <c r="F8" s="1">
        <v>60</v>
      </c>
      <c r="G8" s="1">
        <f t="shared" si="0"/>
        <v>71.757000000000005</v>
      </c>
      <c r="H8" s="1">
        <f t="shared" si="1"/>
        <v>43.054200000000002</v>
      </c>
      <c r="I8" s="10" t="s">
        <v>39</v>
      </c>
      <c r="J8" s="10" t="s">
        <v>40</v>
      </c>
      <c r="K8" s="1">
        <v>13</v>
      </c>
      <c r="L8" s="1">
        <v>40</v>
      </c>
      <c r="M8" s="1">
        <f t="shared" si="2"/>
        <v>65</v>
      </c>
      <c r="N8" s="1">
        <f t="shared" si="3"/>
        <v>26</v>
      </c>
      <c r="O8" s="8" t="s">
        <v>14</v>
      </c>
      <c r="P8" s="8" t="s">
        <v>14</v>
      </c>
      <c r="Q8" s="8" t="s">
        <v>14</v>
      </c>
      <c r="R8" s="1">
        <f t="shared" si="4"/>
        <v>69.054200000000009</v>
      </c>
      <c r="S8" s="1" t="s">
        <v>38</v>
      </c>
    </row>
    <row r="9" spans="1:19" x14ac:dyDescent="0.3">
      <c r="A9" s="4" t="s">
        <v>6</v>
      </c>
      <c r="B9" s="4" t="s">
        <v>7</v>
      </c>
      <c r="C9" s="10" t="s">
        <v>43</v>
      </c>
      <c r="D9" s="10" t="s">
        <v>41</v>
      </c>
      <c r="E9" s="6">
        <v>13.6701</v>
      </c>
      <c r="F9" s="1">
        <v>60</v>
      </c>
      <c r="G9" s="1">
        <f t="shared" si="0"/>
        <v>68.350499999999997</v>
      </c>
      <c r="H9" s="1">
        <f t="shared" si="1"/>
        <v>41.010299999999994</v>
      </c>
      <c r="I9" s="10" t="s">
        <v>39</v>
      </c>
      <c r="J9" s="10" t="s">
        <v>40</v>
      </c>
      <c r="K9" s="1">
        <v>14</v>
      </c>
      <c r="L9" s="1">
        <v>40</v>
      </c>
      <c r="M9" s="1">
        <f t="shared" si="2"/>
        <v>70</v>
      </c>
      <c r="N9" s="1">
        <f t="shared" si="3"/>
        <v>28</v>
      </c>
      <c r="O9" s="8" t="s">
        <v>14</v>
      </c>
      <c r="P9" s="8" t="s">
        <v>14</v>
      </c>
      <c r="Q9" s="8" t="s">
        <v>14</v>
      </c>
      <c r="R9" s="1">
        <f t="shared" si="4"/>
        <v>69.010300000000001</v>
      </c>
      <c r="S9" s="1" t="s">
        <v>34</v>
      </c>
    </row>
    <row r="10" spans="1:19" x14ac:dyDescent="0.3">
      <c r="A10" s="4" t="s">
        <v>4</v>
      </c>
      <c r="B10" s="4" t="s">
        <v>5</v>
      </c>
      <c r="C10" s="10" t="s">
        <v>43</v>
      </c>
      <c r="D10" s="10" t="s">
        <v>41</v>
      </c>
      <c r="E10" s="6">
        <v>13.3514</v>
      </c>
      <c r="F10" s="1">
        <v>60</v>
      </c>
      <c r="G10" s="1">
        <f t="shared" si="0"/>
        <v>66.757000000000005</v>
      </c>
      <c r="H10" s="1">
        <f t="shared" si="1"/>
        <v>40.054200000000002</v>
      </c>
      <c r="I10" s="10" t="s">
        <v>39</v>
      </c>
      <c r="J10" s="10" t="s">
        <v>40</v>
      </c>
      <c r="K10" s="1">
        <v>14</v>
      </c>
      <c r="L10" s="1">
        <v>40</v>
      </c>
      <c r="M10" s="1">
        <f t="shared" si="2"/>
        <v>70</v>
      </c>
      <c r="N10" s="1">
        <f t="shared" si="3"/>
        <v>28</v>
      </c>
      <c r="O10" s="8" t="s">
        <v>14</v>
      </c>
      <c r="P10" s="8" t="s">
        <v>14</v>
      </c>
      <c r="Q10" s="8" t="s">
        <v>14</v>
      </c>
      <c r="R10" s="1">
        <f t="shared" si="4"/>
        <v>68.054200000000009</v>
      </c>
      <c r="S10" s="1" t="s">
        <v>35</v>
      </c>
    </row>
    <row r="11" spans="1:19" x14ac:dyDescent="0.3">
      <c r="A11" s="4" t="s">
        <v>2</v>
      </c>
      <c r="B11" s="4" t="s">
        <v>3</v>
      </c>
      <c r="C11" s="10" t="s">
        <v>43</v>
      </c>
      <c r="D11" s="10" t="s">
        <v>41</v>
      </c>
      <c r="E11" s="6">
        <v>12.877700000000001</v>
      </c>
      <c r="F11" s="1">
        <v>60</v>
      </c>
      <c r="G11" s="1">
        <f t="shared" si="0"/>
        <v>64.388500000000008</v>
      </c>
      <c r="H11" s="1">
        <f t="shared" si="1"/>
        <v>38.633100000000006</v>
      </c>
      <c r="I11" s="10" t="s">
        <v>39</v>
      </c>
      <c r="J11" s="10" t="s">
        <v>40</v>
      </c>
      <c r="K11" s="1">
        <v>14</v>
      </c>
      <c r="L11" s="1">
        <v>40</v>
      </c>
      <c r="M11" s="1">
        <f t="shared" si="2"/>
        <v>70</v>
      </c>
      <c r="N11" s="1">
        <f t="shared" si="3"/>
        <v>28</v>
      </c>
      <c r="O11" s="8" t="s">
        <v>14</v>
      </c>
      <c r="P11" s="8" t="s">
        <v>14</v>
      </c>
      <c r="Q11" s="8" t="s">
        <v>14</v>
      </c>
      <c r="R11" s="1">
        <f t="shared" si="4"/>
        <v>66.633100000000013</v>
      </c>
      <c r="S11" s="1" t="s">
        <v>36</v>
      </c>
    </row>
    <row r="12" spans="1:19" x14ac:dyDescent="0.3">
      <c r="A12" s="4" t="s">
        <v>12</v>
      </c>
      <c r="B12" s="4" t="s">
        <v>13</v>
      </c>
      <c r="C12" s="10" t="s">
        <v>43</v>
      </c>
      <c r="D12" s="10" t="s">
        <v>41</v>
      </c>
      <c r="E12" s="6">
        <v>12.918200000000001</v>
      </c>
      <c r="F12" s="1">
        <v>60</v>
      </c>
      <c r="G12" s="1">
        <f t="shared" si="0"/>
        <v>64.591000000000008</v>
      </c>
      <c r="H12" s="1">
        <f t="shared" si="1"/>
        <v>38.754600000000003</v>
      </c>
      <c r="I12" s="10" t="s">
        <v>39</v>
      </c>
      <c r="J12" s="10" t="s">
        <v>40</v>
      </c>
      <c r="K12" s="1">
        <v>13</v>
      </c>
      <c r="L12" s="1">
        <v>40</v>
      </c>
      <c r="M12" s="1">
        <f t="shared" si="2"/>
        <v>65</v>
      </c>
      <c r="N12" s="1">
        <f t="shared" si="3"/>
        <v>26</v>
      </c>
      <c r="O12" s="8" t="s">
        <v>14</v>
      </c>
      <c r="P12" s="8" t="s">
        <v>14</v>
      </c>
      <c r="Q12" s="8" t="s">
        <v>14</v>
      </c>
      <c r="R12" s="1">
        <f t="shared" si="4"/>
        <v>64.754600000000011</v>
      </c>
      <c r="S12" s="1" t="s">
        <v>37</v>
      </c>
    </row>
  </sheetData>
  <mergeCells count="22">
    <mergeCell ref="F4:F5"/>
    <mergeCell ref="G4:G5"/>
    <mergeCell ref="H4:H5"/>
    <mergeCell ref="I3:N3"/>
    <mergeCell ref="L4:L5"/>
    <mergeCell ref="M4:M5"/>
    <mergeCell ref="N4:N5"/>
    <mergeCell ref="I4:I5"/>
    <mergeCell ref="J4:J5"/>
    <mergeCell ref="K4:K5"/>
    <mergeCell ref="A1:S2"/>
    <mergeCell ref="S3:S5"/>
    <mergeCell ref="O3:O5"/>
    <mergeCell ref="P3:P5"/>
    <mergeCell ref="Q3:Q5"/>
    <mergeCell ref="R3:R5"/>
    <mergeCell ref="A3:A5"/>
    <mergeCell ref="B3:B5"/>
    <mergeCell ref="C3:C5"/>
    <mergeCell ref="D3:D5"/>
    <mergeCell ref="E3:H3"/>
    <mergeCell ref="E4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Overeal Asessment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2019-11-11T08:27:39Z</dcterms:modified>
</cp:coreProperties>
</file>